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<sst xmlns="http://schemas.openxmlformats.org/spreadsheetml/2006/main" count="63" uniqueCount="58">
  <si>
    <t>Загальний фонд</t>
  </si>
  <si>
    <t xml:space="preserve">Спеціальний фонд </t>
  </si>
  <si>
    <t>Всього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</si>
  <si>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</si>
  <si>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</si>
  <si>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</si>
  <si>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</si>
  <si>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</si>
  <si>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</si>
  <si>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</si>
  <si>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03</t>
  </si>
  <si>
    <t>Виконаавчий комітет Нетішинської міської ради</t>
  </si>
  <si>
    <t>Додаток 6</t>
  </si>
  <si>
    <t>Начальник фінансового управління</t>
  </si>
  <si>
    <t>В.Ф.Кравчук</t>
  </si>
  <si>
    <t>виконавчого комітету міської ради</t>
  </si>
  <si>
    <t>Зміни до переліку місцевих (регіональних) програм, які фінансуватимуться за рахунок коштів бюджету міста Нетішин у 2015 році</t>
  </si>
  <si>
    <t>Програма благоустрою міста Нетішина на 2012-2015 роки</t>
  </si>
  <si>
    <t>250404</t>
  </si>
  <si>
    <t>Інші видатки</t>
  </si>
  <si>
    <t>15</t>
  </si>
  <si>
    <t>Управління соціального захисту населення</t>
  </si>
  <si>
    <t>090412</t>
  </si>
  <si>
    <t xml:space="preserve">Інші видатки  на соціальний захист населення  </t>
  </si>
  <si>
    <t>100203</t>
  </si>
  <si>
    <t>Благоустрій міст, сіл, селищ</t>
  </si>
  <si>
    <t>130102</t>
  </si>
  <si>
    <t>Проведення навчально-тренувальних зборів та змагань</t>
  </si>
  <si>
    <t>Цільова-соціальна програма розвитку фізичної культури і спорту у місті на 2012-2016 роки</t>
  </si>
  <si>
    <t>090802</t>
  </si>
  <si>
    <t>170703</t>
  </si>
  <si>
    <t>Програма фінансування заходів державного, обласного, місцевого значення у м.Нетішин на 2015-2017 роки</t>
  </si>
  <si>
    <t>Видатки на проведення робіт пов'язаних із будівництвом, реконструкцією, ремонтом та утриманням автомобільних доріг</t>
  </si>
  <si>
    <t>Інші програми соціального захисту дітей</t>
  </si>
  <si>
    <t>Програма запобігання дитячій бездоглядності у місті на 2011-2015 роки</t>
  </si>
  <si>
    <t>091207</t>
  </si>
  <si>
    <t>Міська комплексна програма підтримки учасників антитерорестичної операції та членів їх сімей на 2015 рік</t>
  </si>
  <si>
    <t>Міська комплексна програма "Турбота" на 2012-2016 роки</t>
  </si>
  <si>
    <t>Пільги, що надаються населенню, на оплату житлово-комунальних послуг</t>
  </si>
  <si>
    <t>Відділ освіти</t>
  </si>
  <si>
    <t>070201</t>
  </si>
  <si>
    <t>Загальноосвітні школи</t>
  </si>
  <si>
    <t>Програма розвитку освіти міста Нетішина на 2013-2017 роки</t>
  </si>
  <si>
    <t>160101</t>
  </si>
  <si>
    <t>Землеустрій</t>
  </si>
  <si>
    <t>Міська програма розвитку земельних відносин на 2011-2015 роки</t>
  </si>
  <si>
    <t>ЗАТВЕРДЖЕНО</t>
  </si>
  <si>
    <t xml:space="preserve">Секретар міської ради </t>
  </si>
  <si>
    <t>О.В.Хоменко</t>
  </si>
  <si>
    <t>24</t>
  </si>
  <si>
    <t>Управління культури</t>
  </si>
  <si>
    <t>110201</t>
  </si>
  <si>
    <t>Бібліотеки</t>
  </si>
  <si>
    <t>Міська програма поповнення бібліотечних фондів на 2012-2015 роки</t>
  </si>
  <si>
    <t>Погоджено:</t>
  </si>
  <si>
    <t>рішенням третьої сесії</t>
  </si>
  <si>
    <t>Нетішинської міської ради VII скликання</t>
  </si>
  <si>
    <t>10.12.2015 № 3/___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</si>
</sst>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86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9" fontId="3" fillId="0" borderId="11" xfId="57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86" fontId="4" fillId="0" borderId="10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90"/>
  <sheetViews>
    <sheetView tabSelected="1" view="pageBreakPreview" zoomScaleSheetLayoutView="100" zoomScalePageLayoutView="0" workbookViewId="0" topLeftCell="A13">
      <selection activeCell="E17" sqref="E17"/>
    </sheetView>
  </sheetViews>
  <sheetFormatPr defaultColWidth="9.00390625" defaultRowHeight="12.75"/>
  <cols>
    <col min="1" max="1" width="11.75390625" style="4" customWidth="1"/>
    <col min="2" max="2" width="30.875" style="2" customWidth="1"/>
    <col min="3" max="3" width="34.625" style="2" customWidth="1"/>
    <col min="4" max="4" width="14.125" style="2" customWidth="1"/>
    <col min="5" max="5" width="11.875" style="2" customWidth="1"/>
    <col min="6" max="6" width="12.37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19" t="s">
        <v>12</v>
      </c>
      <c r="E1" s="19"/>
      <c r="F1" s="19"/>
      <c r="G1" s="18"/>
      <c r="H1" s="18"/>
    </row>
    <row r="2" spans="4:8" ht="14.25" customHeight="1">
      <c r="D2" s="47" t="s">
        <v>46</v>
      </c>
      <c r="E2" s="47"/>
      <c r="F2" s="47"/>
      <c r="G2" s="18"/>
      <c r="H2" s="18"/>
    </row>
    <row r="3" spans="4:8" ht="14.25" customHeight="1">
      <c r="D3" s="47" t="s">
        <v>55</v>
      </c>
      <c r="E3" s="47"/>
      <c r="F3" s="47"/>
      <c r="G3" s="17"/>
      <c r="H3" s="17"/>
    </row>
    <row r="4" spans="4:8" ht="15" customHeight="1">
      <c r="D4" s="47" t="s">
        <v>56</v>
      </c>
      <c r="E4" s="47"/>
      <c r="F4" s="47"/>
      <c r="G4" s="17"/>
      <c r="H4" s="17"/>
    </row>
    <row r="5" spans="4:8" ht="13.5" customHeight="1">
      <c r="D5" s="47" t="s">
        <v>57</v>
      </c>
      <c r="E5" s="47"/>
      <c r="F5" s="47"/>
      <c r="G5" s="17"/>
      <c r="H5" s="17"/>
    </row>
    <row r="6" spans="1:6" ht="18">
      <c r="A6" s="50"/>
      <c r="B6" s="50"/>
      <c r="C6" s="50"/>
      <c r="D6" s="50"/>
      <c r="E6" s="50"/>
      <c r="F6" s="50"/>
    </row>
    <row r="7" spans="1:7" ht="31.5" customHeight="1">
      <c r="A7" s="51" t="s">
        <v>16</v>
      </c>
      <c r="B7" s="51"/>
      <c r="C7" s="51"/>
      <c r="D7" s="51"/>
      <c r="E7" s="51"/>
      <c r="F7" s="51"/>
      <c r="G7" s="27"/>
    </row>
    <row r="8" spans="1:10" ht="8.25" customHeight="1">
      <c r="A8" s="28"/>
      <c r="B8" s="28"/>
      <c r="C8" s="28"/>
      <c r="D8" s="28"/>
      <c r="E8" s="28"/>
      <c r="F8" s="28"/>
      <c r="G8" s="28"/>
      <c r="J8" s="20"/>
    </row>
    <row r="9" spans="1:6" ht="79.5" customHeight="1">
      <c r="A9" s="11" t="s">
        <v>5</v>
      </c>
      <c r="B9" s="11" t="s">
        <v>6</v>
      </c>
      <c r="C9" s="52" t="s">
        <v>9</v>
      </c>
      <c r="D9" s="54" t="s">
        <v>0</v>
      </c>
      <c r="E9" s="54" t="s">
        <v>1</v>
      </c>
      <c r="F9" s="54" t="s">
        <v>4</v>
      </c>
    </row>
    <row r="10" spans="1:6" ht="90" customHeight="1">
      <c r="A10" s="5" t="s">
        <v>7</v>
      </c>
      <c r="B10" s="9" t="s">
        <v>8</v>
      </c>
      <c r="C10" s="53"/>
      <c r="D10" s="55"/>
      <c r="E10" s="55"/>
      <c r="F10" s="55"/>
    </row>
    <row r="11" spans="1:6" ht="12.75">
      <c r="A11" s="3">
        <v>1</v>
      </c>
      <c r="B11" s="10">
        <v>2</v>
      </c>
      <c r="C11" s="3">
        <v>3</v>
      </c>
      <c r="D11" s="3">
        <v>4</v>
      </c>
      <c r="E11" s="3">
        <v>5</v>
      </c>
      <c r="F11" s="3">
        <v>6</v>
      </c>
    </row>
    <row r="12" spans="1:110" s="7" customFormat="1" ht="25.5">
      <c r="A12" s="12" t="s">
        <v>10</v>
      </c>
      <c r="B12" s="10" t="s">
        <v>11</v>
      </c>
      <c r="C12" s="3"/>
      <c r="D12" s="16"/>
      <c r="E12" s="16"/>
      <c r="F12" s="1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</row>
    <row r="13" spans="1:110" s="35" customFormat="1" ht="30" customHeight="1">
      <c r="A13" s="14" t="s">
        <v>29</v>
      </c>
      <c r="B13" s="33" t="s">
        <v>33</v>
      </c>
      <c r="C13" s="34" t="s">
        <v>34</v>
      </c>
      <c r="D13" s="39">
        <v>5500</v>
      </c>
      <c r="E13" s="39"/>
      <c r="F13" s="39">
        <f aca="true" t="shared" si="0" ref="F13:F18">D13+E13</f>
        <v>5500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</row>
    <row r="14" spans="1:110" s="35" customFormat="1" ht="30" customHeight="1">
      <c r="A14" s="14" t="s">
        <v>24</v>
      </c>
      <c r="B14" s="1" t="s">
        <v>25</v>
      </c>
      <c r="C14" s="34" t="s">
        <v>17</v>
      </c>
      <c r="D14" s="39">
        <v>185311</v>
      </c>
      <c r="E14" s="39"/>
      <c r="F14" s="39">
        <f t="shared" si="0"/>
        <v>185311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</row>
    <row r="15" spans="1:110" s="35" customFormat="1" ht="30" customHeight="1">
      <c r="A15" s="44" t="s">
        <v>26</v>
      </c>
      <c r="B15" s="1" t="s">
        <v>27</v>
      </c>
      <c r="C15" s="45" t="s">
        <v>28</v>
      </c>
      <c r="D15" s="46">
        <v>20000</v>
      </c>
      <c r="E15" s="46">
        <f>-36500-27544</f>
        <v>-64044</v>
      </c>
      <c r="F15" s="46">
        <f t="shared" si="0"/>
        <v>-44044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</row>
    <row r="16" spans="1:110" s="35" customFormat="1" ht="30" customHeight="1">
      <c r="A16" s="44" t="s">
        <v>43</v>
      </c>
      <c r="B16" s="1" t="s">
        <v>44</v>
      </c>
      <c r="C16" s="45" t="s">
        <v>45</v>
      </c>
      <c r="D16" s="46">
        <f>-250000-13000</f>
        <v>-263000</v>
      </c>
      <c r="E16" s="46"/>
      <c r="F16" s="46">
        <f t="shared" si="0"/>
        <v>-263000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</row>
    <row r="17" spans="1:110" s="35" customFormat="1" ht="52.5" customHeight="1">
      <c r="A17" s="14" t="s">
        <v>30</v>
      </c>
      <c r="B17" s="1" t="s">
        <v>32</v>
      </c>
      <c r="C17" s="34" t="s">
        <v>17</v>
      </c>
      <c r="D17" s="39">
        <v>0</v>
      </c>
      <c r="E17" s="39">
        <f>-185311-21518+14193.39-95000</f>
        <v>-287635.61</v>
      </c>
      <c r="F17" s="46">
        <f t="shared" si="0"/>
        <v>-287635.61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</row>
    <row r="18" spans="1:110" s="37" customFormat="1" ht="39.75" customHeight="1">
      <c r="A18" s="14" t="s">
        <v>18</v>
      </c>
      <c r="B18" s="33" t="s">
        <v>19</v>
      </c>
      <c r="C18" s="34" t="s">
        <v>31</v>
      </c>
      <c r="D18" s="39">
        <v>1995</v>
      </c>
      <c r="E18" s="39"/>
      <c r="F18" s="39">
        <f t="shared" si="0"/>
        <v>1995</v>
      </c>
      <c r="G18" s="26"/>
      <c r="H18" s="26"/>
      <c r="I18" s="36"/>
      <c r="J18" s="3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</row>
    <row r="19" spans="1:110" s="7" customFormat="1" ht="16.5" customHeight="1">
      <c r="A19" s="12"/>
      <c r="B19" s="13" t="s">
        <v>2</v>
      </c>
      <c r="C19" s="1"/>
      <c r="D19" s="40">
        <f>SUM(D13:D18)</f>
        <v>-50194</v>
      </c>
      <c r="E19" s="40">
        <f>SUM(E13:E18)</f>
        <v>-351679.61</v>
      </c>
      <c r="F19" s="40">
        <f>SUM(F13:F18)</f>
        <v>-401873.61</v>
      </c>
      <c r="H19" s="6"/>
      <c r="I19" s="21"/>
      <c r="J19" s="2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</row>
    <row r="20" spans="1:110" s="7" customFormat="1" ht="16.5" customHeight="1">
      <c r="A20" s="12" t="s">
        <v>10</v>
      </c>
      <c r="B20" s="41" t="s">
        <v>39</v>
      </c>
      <c r="C20" s="1"/>
      <c r="D20" s="40"/>
      <c r="E20" s="40"/>
      <c r="F20" s="40"/>
      <c r="H20" s="6"/>
      <c r="I20" s="21"/>
      <c r="J20" s="2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</row>
    <row r="21" spans="1:110" s="7" customFormat="1" ht="30" customHeight="1">
      <c r="A21" s="14" t="s">
        <v>40</v>
      </c>
      <c r="B21" s="33" t="s">
        <v>41</v>
      </c>
      <c r="C21" s="1" t="s">
        <v>42</v>
      </c>
      <c r="D21" s="39">
        <v>773893</v>
      </c>
      <c r="E21" s="40"/>
      <c r="F21" s="40">
        <f>SUM(D21:E21)</f>
        <v>773893</v>
      </c>
      <c r="H21" s="6"/>
      <c r="I21" s="21"/>
      <c r="J21" s="2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</row>
    <row r="22" spans="1:110" s="7" customFormat="1" ht="16.5" customHeight="1">
      <c r="A22" s="12"/>
      <c r="B22" s="13" t="s">
        <v>2</v>
      </c>
      <c r="C22" s="1"/>
      <c r="D22" s="40">
        <f>SUM(D21)</f>
        <v>773893</v>
      </c>
      <c r="E22" s="40">
        <f>SUM(E21)</f>
        <v>0</v>
      </c>
      <c r="F22" s="40">
        <f>SUM(F21)</f>
        <v>773893</v>
      </c>
      <c r="H22" s="6"/>
      <c r="I22" s="21"/>
      <c r="J22" s="2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</row>
    <row r="23" spans="1:110" s="35" customFormat="1" ht="24" customHeight="1">
      <c r="A23" s="12" t="s">
        <v>20</v>
      </c>
      <c r="B23" s="41" t="s">
        <v>21</v>
      </c>
      <c r="C23" s="1"/>
      <c r="D23" s="15"/>
      <c r="E23" s="15"/>
      <c r="F23" s="15"/>
      <c r="G23" s="26"/>
      <c r="H23" s="26"/>
      <c r="I23" s="38"/>
      <c r="J23" s="38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</row>
    <row r="24" spans="1:110" s="42" customFormat="1" ht="30" customHeight="1">
      <c r="A24" s="14" t="s">
        <v>22</v>
      </c>
      <c r="B24" s="33" t="s">
        <v>23</v>
      </c>
      <c r="C24" s="1" t="s">
        <v>37</v>
      </c>
      <c r="D24" s="39">
        <f>30000+11240</f>
        <v>41240</v>
      </c>
      <c r="E24" s="43"/>
      <c r="F24" s="39">
        <f>D24+E24</f>
        <v>41240</v>
      </c>
      <c r="G24" s="26"/>
      <c r="H24" s="26"/>
      <c r="I24" s="38"/>
      <c r="J24" s="38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</row>
    <row r="25" spans="1:110" s="42" customFormat="1" ht="38.25" customHeight="1">
      <c r="A25" s="14" t="s">
        <v>35</v>
      </c>
      <c r="B25" s="33" t="s">
        <v>38</v>
      </c>
      <c r="C25" s="1" t="s">
        <v>36</v>
      </c>
      <c r="D25" s="39">
        <f>-30000-11240</f>
        <v>-41240</v>
      </c>
      <c r="E25" s="43"/>
      <c r="F25" s="39">
        <f>D25+E25</f>
        <v>-41240</v>
      </c>
      <c r="G25" s="26"/>
      <c r="H25" s="26"/>
      <c r="I25" s="38"/>
      <c r="J25" s="38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</row>
    <row r="26" spans="1:110" s="42" customFormat="1" ht="14.25" customHeight="1">
      <c r="A26" s="14"/>
      <c r="B26" s="13" t="s">
        <v>2</v>
      </c>
      <c r="C26" s="1"/>
      <c r="D26" s="40">
        <f>SUM(D24:D25)</f>
        <v>0</v>
      </c>
      <c r="E26" s="40">
        <f>SUM(E24:E25)</f>
        <v>0</v>
      </c>
      <c r="F26" s="40">
        <f>SUM(F24:F25)</f>
        <v>0</v>
      </c>
      <c r="G26" s="26"/>
      <c r="H26" s="26"/>
      <c r="I26" s="38"/>
      <c r="J26" s="38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</row>
    <row r="27" spans="1:110" s="42" customFormat="1" ht="16.5" customHeight="1">
      <c r="A27" s="12" t="s">
        <v>49</v>
      </c>
      <c r="B27" s="41" t="s">
        <v>50</v>
      </c>
      <c r="C27" s="1"/>
      <c r="D27" s="39"/>
      <c r="E27" s="43"/>
      <c r="F27" s="39"/>
      <c r="G27" s="26"/>
      <c r="H27" s="26"/>
      <c r="I27" s="38"/>
      <c r="J27" s="38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</row>
    <row r="28" spans="1:110" s="42" customFormat="1" ht="25.5" customHeight="1">
      <c r="A28" s="14" t="s">
        <v>51</v>
      </c>
      <c r="B28" s="33" t="s">
        <v>52</v>
      </c>
      <c r="C28" s="1" t="s">
        <v>53</v>
      </c>
      <c r="D28" s="39"/>
      <c r="E28" s="43">
        <v>2560</v>
      </c>
      <c r="F28" s="39">
        <f>D28+E28</f>
        <v>2560</v>
      </c>
      <c r="G28" s="26"/>
      <c r="H28" s="26"/>
      <c r="I28" s="38"/>
      <c r="J28" s="38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</row>
    <row r="29" spans="1:110" s="7" customFormat="1" ht="16.5" customHeight="1">
      <c r="A29" s="12"/>
      <c r="B29" s="13" t="s">
        <v>2</v>
      </c>
      <c r="C29" s="1"/>
      <c r="D29" s="40">
        <f>SUM(D24:D25)</f>
        <v>0</v>
      </c>
      <c r="E29" s="40">
        <f>SUM(E28)</f>
        <v>2560</v>
      </c>
      <c r="F29" s="40">
        <f>SUM(F28)</f>
        <v>2560</v>
      </c>
      <c r="H29" s="6"/>
      <c r="I29" s="21"/>
      <c r="J29" s="2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</row>
    <row r="30" spans="1:110" s="7" customFormat="1" ht="12.75" customHeight="1">
      <c r="A30" s="56"/>
      <c r="B30" s="57" t="s">
        <v>3</v>
      </c>
      <c r="C30" s="59"/>
      <c r="D30" s="48">
        <f>SUM(D19+D29+D22+D26)</f>
        <v>723699</v>
      </c>
      <c r="E30" s="48">
        <f>SUM(E19+E29+E22+E26)</f>
        <v>-349119.61</v>
      </c>
      <c r="F30" s="48">
        <f>SUM(F19+F29+F22+F26)</f>
        <v>374579.39</v>
      </c>
      <c r="G30" s="6"/>
      <c r="H30" s="6"/>
      <c r="I30" s="21"/>
      <c r="J30" s="2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</row>
    <row r="31" spans="1:110" s="7" customFormat="1" ht="11.25" customHeight="1">
      <c r="A31" s="56"/>
      <c r="B31" s="58"/>
      <c r="C31" s="60"/>
      <c r="D31" s="49"/>
      <c r="E31" s="49"/>
      <c r="F31" s="49"/>
      <c r="G31" s="6"/>
      <c r="H31" s="6"/>
      <c r="I31" s="21"/>
      <c r="J31" s="2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</row>
    <row r="32" spans="1:110" s="7" customFormat="1" ht="11.25" customHeight="1">
      <c r="A32" s="29"/>
      <c r="B32" s="30"/>
      <c r="C32" s="31"/>
      <c r="D32" s="32"/>
      <c r="E32" s="32"/>
      <c r="F32" s="32"/>
      <c r="G32" s="6"/>
      <c r="H32" s="6"/>
      <c r="I32" s="21"/>
      <c r="J32" s="2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</row>
    <row r="33" spans="1:110" s="7" customFormat="1" ht="11.25" customHeight="1">
      <c r="A33" s="29"/>
      <c r="D33" s="32"/>
      <c r="E33" s="32"/>
      <c r="F33" s="32"/>
      <c r="G33" s="6"/>
      <c r="H33" s="6"/>
      <c r="I33" s="21"/>
      <c r="J33" s="2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</row>
    <row r="34" spans="2:9" ht="12.75">
      <c r="B34" s="4"/>
      <c r="C34" s="4"/>
      <c r="D34" s="8"/>
      <c r="E34" s="8"/>
      <c r="F34" s="8"/>
      <c r="G34" s="2"/>
      <c r="I34" s="22"/>
    </row>
    <row r="35" spans="1:7" ht="12.75">
      <c r="A35" s="23" t="s">
        <v>47</v>
      </c>
      <c r="B35" s="24"/>
      <c r="C35" s="24"/>
      <c r="D35" s="23" t="s">
        <v>48</v>
      </c>
      <c r="E35" s="24"/>
      <c r="G35" s="2"/>
    </row>
    <row r="36" spans="1:7" ht="12.75">
      <c r="A36" s="23"/>
      <c r="B36" s="24"/>
      <c r="C36" s="24"/>
      <c r="D36" s="23"/>
      <c r="E36" s="24"/>
      <c r="F36" s="23"/>
      <c r="G36" s="2"/>
    </row>
    <row r="37" spans="1:7" ht="12.75">
      <c r="A37" s="25" t="s">
        <v>54</v>
      </c>
      <c r="B37" s="24"/>
      <c r="C37" s="24"/>
      <c r="D37" s="24"/>
      <c r="E37" s="24"/>
      <c r="F37" s="24"/>
      <c r="G37" s="2"/>
    </row>
    <row r="38" spans="1:7" ht="12.75">
      <c r="A38" s="25" t="s">
        <v>13</v>
      </c>
      <c r="B38" s="25"/>
      <c r="C38" s="25"/>
      <c r="D38" s="25" t="s">
        <v>14</v>
      </c>
      <c r="E38" s="25"/>
      <c r="F38" s="25"/>
      <c r="G38" s="2"/>
    </row>
    <row r="39" spans="1:7" ht="12.75">
      <c r="A39" s="25" t="s">
        <v>15</v>
      </c>
      <c r="B39" s="25"/>
      <c r="C39" s="25"/>
      <c r="D39" s="25"/>
      <c r="E39" s="25"/>
      <c r="F39" s="25"/>
      <c r="G39" s="2"/>
    </row>
    <row r="40" spans="1:7" ht="12.75">
      <c r="A40" s="26"/>
      <c r="B40" s="26"/>
      <c r="C40" s="26"/>
      <c r="D40" s="26"/>
      <c r="E40" s="26"/>
      <c r="F40" s="26"/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</sheetData>
  <sheetProtection/>
  <mergeCells count="16">
    <mergeCell ref="D4:F4"/>
    <mergeCell ref="D5:F5"/>
    <mergeCell ref="D2:F2"/>
    <mergeCell ref="F30:F31"/>
    <mergeCell ref="A30:A31"/>
    <mergeCell ref="B30:B31"/>
    <mergeCell ref="C30:C31"/>
    <mergeCell ref="D30:D31"/>
    <mergeCell ref="D3:F3"/>
    <mergeCell ref="E30:E31"/>
    <mergeCell ref="A6:F6"/>
    <mergeCell ref="A7:F7"/>
    <mergeCell ref="C9:C10"/>
    <mergeCell ref="D9:D10"/>
    <mergeCell ref="E9:E10"/>
    <mergeCell ref="F9:F10"/>
  </mergeCells>
  <printOptions/>
  <pageMargins left="1.1811023622047245" right="0.3937007874015748" top="0.7874015748031497" bottom="0.7874015748031497" header="0.629921259842519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Admin</cp:lastModifiedBy>
  <cp:lastPrinted>2015-11-25T15:25:18Z</cp:lastPrinted>
  <dcterms:created xsi:type="dcterms:W3CDTF">2008-01-03T14:25:14Z</dcterms:created>
  <dcterms:modified xsi:type="dcterms:W3CDTF">2015-12-02T06:48:48Z</dcterms:modified>
  <cp:category/>
  <cp:version/>
  <cp:contentType/>
  <cp:contentStatus/>
</cp:coreProperties>
</file>